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cuments\biudzeto_ivykdymo\Biudžeto_vykdymo_ataskaitos_iki7\darzelis\darzelis2023\"/>
    </mc:Choice>
  </mc:AlternateContent>
  <bookViews>
    <workbookView xWindow="0" yWindow="0" windowWidth="28800" windowHeight="12030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<sst xmlns="http://schemas.openxmlformats.org/spreadsheetml/2006/main" count="392" uniqueCount="239">
  <si>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</si>
  <si>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</si>
  <si>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</si>
  <si>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</si>
  <si>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</si>
  <si>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</si>
  <si>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birželio mėn. 30 d. metinės, ketvirtinės ataskaitos forma Nr. 2)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</si>
  <si>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</si>
  <si>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</si>
  <si>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</si>
  <si>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2023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</si>
  <si>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</si>
  <si>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</si>
  <si>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</si>
  <si>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</si>
  <si>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</si>
  <si>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</si>
  <si>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</si>
  <si>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</si>
  <si>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</si>
  <si>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</si>
  <si>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</si>
  <si>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190273996</t>
  </si>
  <si>
    <t>1.4.2.3. IT sistemų diegimas ir atnaujinimas švietimo įstaigose</t>
  </si>
  <si>
    <t>Programos</t>
  </si>
  <si>
    <t>08</t>
  </si>
  <si>
    <t>Finansavimo šaltinio</t>
  </si>
  <si>
    <t>B</t>
  </si>
  <si>
    <t>Valstybės funkcijos</t>
  </si>
  <si>
    <t>09</t>
  </si>
  <si>
    <t>01</t>
  </si>
  <si>
    <t>Savivaldybės biudžetas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</si>
  <si>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</si>
  <si>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</si>
  <si>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</si>
  <si>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</si>
  <si>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</si>
  <si>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</si>
  <si>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</si>
  <si>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</si>
  <si>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</si>
  <si>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</si>
  <si>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</si>
  <si>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</si>
  <si>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</si>
  <si>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</si>
  <si>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</si>
  <si>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</si>
  <si>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</si>
  <si>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</si>
  <si>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</si>
  <si>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</si>
  <si>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</si>
  <si>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</si>
  <si>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</si>
  <si>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</si>
  <si>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</si>
  <si>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</si>
  <si>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</si>
  <si>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</si>
  <si>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</si>
  <si>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</si>
  <si>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</si>
  <si>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</si>
  <si>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</si>
  <si>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</si>
  <si>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</si>
  <si>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</si>
  <si>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</si>
  <si>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</si>
  <si>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</si>
  <si>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</si>
  <si>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</si>
  <si>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</si>
  <si>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</si>
  <si>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</si>
  <si>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</si>
  <si>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</si>
  <si>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</si>
  <si>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</si>
  <si>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</si>
  <si>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</si>
  <si>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</si>
  <si>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</si>
  <si>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</si>
  <si>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</si>
  <si>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</si>
  <si>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</si>
  <si>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</si>
  <si>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</si>
  <si>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</si>
  <si>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</si>
  <si>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</si>
  <si>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</si>
  <si>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</si>
  <si>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</si>
  <si>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</si>
  <si>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</si>
  <si>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</si>
  <si>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</si>
  <si>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</si>
  <si>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</si>
  <si>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</si>
  <si>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</si>
  <si>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</si>
  <si>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</si>
  <si>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</si>
  <si>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</si>
  <si>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</si>
  <si>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</si>
  <si>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</si>
  <si>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</si>
  <si>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</si>
  <si>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</si>
  <si>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</si>
  <si>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</si>
  <si>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</si>
  <si>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</si>
  <si>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</si>
  <si>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</si>
  <si>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</si>
  <si>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</si>
  <si>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</si>
  <si>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</si>
  <si>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</si>
  <si>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</si>
  <si>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</si>
  <si>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</si>
  <si>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</si>
  <si>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</si>
  <si>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</si>
  <si>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</si>
  <si>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</si>
  <si>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</si>
  <si>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</si>
  <si>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</si>
  <si>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</si>
  <si>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</si>
  <si>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</si>
  <si>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</si>
  <si>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</si>
  <si>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</si>
  <si>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</si>
  <si>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</si>
  <si>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</si>
  <si>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</si>
  <si>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</si>
  <si>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</si>
  <si>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</si>
  <si>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</si>
  <si>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</si>
  <si>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</si>
  <si>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</si>
  <si>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</si>
  <si>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</si>
  <si>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</si>
  <si>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</si>
  <si>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</si>
  <si>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</si>
  <si>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</si>
  <si>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</si>
  <si>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</si>
  <si>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</si>
  <si>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</si>
  <si>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</si>
  <si>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</si>
  <si>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</si>
  <si>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</si>
  <si>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</si>
  <si>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</si>
  <si>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</si>
  <si>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</si>
  <si>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</si>
  <si>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</si>
  <si>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</si>
  <si>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</si>
  <si>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</si>
  <si>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</si>
  <si>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</si>
  <si>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</si>
  <si>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</si>
  <si>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</si>
  <si>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</si>
  <si>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</si>
  <si>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</si>
  <si>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</si>
  <si>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</si>
  <si>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</si>
  <si>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</si>
  <si>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</si>
  <si>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</si>
  <si>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</si>
  <si>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</si>
  <si>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</si>
  <si>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</si>
  <si>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</si>
  <si>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</si>
  <si>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</si>
  <si>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</si>
  <si>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</si>
  <si>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</si>
  <si>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</si>
  <si>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</si>
  <si>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</si>
  <si>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</si>
  <si>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</si>
  <si>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</si>
  <si>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</si>
  <si>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</si>
  <si>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</si>
  <si>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</si>
  <si>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</si>
  <si>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</si>
  <si>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</si>
  <si>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</si>
  <si>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</si>
  <si>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</si>
  <si>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</si>
  <si>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</si>
  <si>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</si>
  <si>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</si>
  <si>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</si>
  <si>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</si>
  <si>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</si>
  <si>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</si>
  <si>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</si>
  <si>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</si>
  <si>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</si>
  <si>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</si>
  <si>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</si>
  <si>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</si>
  <si>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</si>
  <si>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>(įstaigos vadovo ar jo įgalioto asmens pareigų  pavadinimas)</t>
  </si>
  <si>
    <t>(parašas)</t>
  </si>
  <si>
    <t>(vardas ir pavardė)</t>
  </si>
  <si>
    <t>Vyr. buhalterė</t>
  </si>
  <si>
    <t>Jūratė Valiukienė</t>
  </si>
  <si>
    <t>(finansinę apskaitą tvarkančio asmens, centralizuotos apskaitos įstaigos vadovo arba jo įgalioto asmens pareigų pavadinimas)</t>
  </si>
  <si>
    <t>2023.07.07 Nr.F2-17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</si>
</sst>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workbookViewId="0">
      <selection activeCell="G19" sqref="G19:K19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238</v>
      </c>
      <c r="H18" s="181"/>
      <c r="I18" s="181"/>
      <c r="J18" s="181"/>
      <c r="K18" s="181"/>
    </row>
    <row r="19" spans="1:13">
      <c r="G19" s="150" t="s">
        <v>14</v>
      </c>
      <c r="H19" s="150"/>
      <c r="I19" s="150"/>
      <c r="J19" s="150"/>
      <c r="K19" s="150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51" t="s">
        <v>15</v>
      </c>
      <c r="F21" s="151"/>
      <c r="G21" s="151"/>
      <c r="H21" s="151"/>
      <c r="I21" s="151"/>
      <c r="J21" s="151"/>
      <c r="K21" s="151"/>
      <c r="L21" s="22"/>
    </row>
    <row r="22" spans="1:13" ht="15" customHeight="1">
      <c r="A22" s="152" t="s">
        <v>16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3" t="s">
        <v>20</v>
      </c>
      <c r="B26" s="153"/>
      <c r="C26" s="153"/>
      <c r="D26" s="153"/>
      <c r="E26" s="153"/>
      <c r="F26" s="153"/>
      <c r="G26" s="153"/>
      <c r="H26" s="153"/>
      <c r="I26" s="153"/>
      <c r="J26" s="36"/>
      <c r="K26" s="35" t="s">
        <v>21</v>
      </c>
      <c r="L26" s="37" t="s">
        <v>22</v>
      </c>
      <c r="M26" s="30"/>
    </row>
    <row r="27" spans="1:13">
      <c r="A27" s="153" t="s">
        <v>23</v>
      </c>
      <c r="B27" s="153"/>
      <c r="C27" s="153"/>
      <c r="D27" s="153"/>
      <c r="E27" s="153"/>
      <c r="F27" s="153"/>
      <c r="G27" s="153"/>
      <c r="H27" s="153"/>
      <c r="I27" s="153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4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71" t="s">
        <v>31</v>
      </c>
      <c r="B30" s="171"/>
      <c r="C30" s="171"/>
      <c r="D30" s="171"/>
      <c r="E30" s="171"/>
      <c r="F30" s="171"/>
      <c r="G30" s="171"/>
      <c r="H30" s="171"/>
      <c r="I30" s="171"/>
      <c r="J30" s="44"/>
      <c r="K30" s="44"/>
      <c r="L30" s="45" t="s">
        <v>32</v>
      </c>
      <c r="M30" s="46"/>
    </row>
    <row r="31" spans="1:13" ht="27" customHeight="1">
      <c r="A31" s="155" t="s">
        <v>33</v>
      </c>
      <c r="B31" s="156"/>
      <c r="C31" s="156"/>
      <c r="D31" s="156"/>
      <c r="E31" s="156"/>
      <c r="F31" s="156"/>
      <c r="G31" s="159" t="s">
        <v>34</v>
      </c>
      <c r="H31" s="161" t="s">
        <v>35</v>
      </c>
      <c r="I31" s="163" t="s">
        <v>36</v>
      </c>
      <c r="J31" s="164"/>
      <c r="K31" s="165" t="s">
        <v>37</v>
      </c>
      <c r="L31" s="167" t="s">
        <v>38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39</v>
      </c>
      <c r="J32" s="48" t="s">
        <v>40</v>
      </c>
      <c r="K32" s="166"/>
      <c r="L32" s="168"/>
    </row>
    <row r="33" spans="1:15">
      <c r="A33" s="175" t="s">
        <v>41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5">
        <f>SUM(I35+I46+I65+I86+I93+I113+I139+I158+I168)</f>
        <v>2420</v>
      </c>
      <c r="J34" s="115">
        <f>SUM(J35+J46+J65+J86+J93+J113+J139+J158+J168)</f>
        <v>420</v>
      </c>
      <c r="K34" s="116">
        <f>SUM(K35+K46+K65+K86+K93+K113+K139+K158+K168)</f>
        <v>0</v>
      </c>
      <c r="L34" s="115">
        <f>SUM(L35+L46+L65+L86+L93+L113+L139+L158+L168)</f>
        <v>0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  <c r="M35"/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2">
        <f t="shared" ref="I46:L48" si="2">I47</f>
        <v>2420</v>
      </c>
      <c r="J46" s="123">
        <f t="shared" si="2"/>
        <v>420</v>
      </c>
      <c r="K46" s="122">
        <f t="shared" si="2"/>
        <v>0</v>
      </c>
      <c r="L46" s="122">
        <f t="shared" si="2"/>
        <v>0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5">
        <f t="shared" si="2"/>
        <v>2420</v>
      </c>
      <c r="J47" s="116">
        <f t="shared" si="2"/>
        <v>420</v>
      </c>
      <c r="K47" s="115">
        <f t="shared" si="2"/>
        <v>0</v>
      </c>
      <c r="L47" s="116">
        <f t="shared" si="2"/>
        <v>0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5">
        <f t="shared" si="2"/>
        <v>2420</v>
      </c>
      <c r="J48" s="116">
        <f t="shared" si="2"/>
        <v>420</v>
      </c>
      <c r="K48" s="118">
        <f t="shared" si="2"/>
        <v>0</v>
      </c>
      <c r="L48" s="118">
        <f t="shared" si="2"/>
        <v>0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4">
        <f>SUM(I50:I64)</f>
        <v>2420</v>
      </c>
      <c r="J49" s="124">
        <f>SUM(J50:J64)</f>
        <v>420</v>
      </c>
      <c r="K49" s="125">
        <f>SUM(K50:K64)</f>
        <v>0</v>
      </c>
      <c r="L49" s="125">
        <f>SUM(L50:L64)</f>
        <v>0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1">
        <v>2420</v>
      </c>
      <c r="J64" s="120">
        <v>420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5">
        <f>SUM(I185+I238+I303)</f>
        <v>1580</v>
      </c>
      <c r="J184" s="127">
        <f>SUM(J185+J238+J303)</f>
        <v>1580</v>
      </c>
      <c r="K184" s="116">
        <f>SUM(K185+K238+K303)</f>
        <v>1580</v>
      </c>
      <c r="L184" s="115">
        <f>SUM(L185+L238+L303)</f>
        <v>1580</v>
      </c>
      <c r="M184"/>
    </row>
    <row r="185" spans="1:13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5">
        <f>SUM(I186+I209+I216+I228+I232)</f>
        <v>1580</v>
      </c>
      <c r="J185" s="122">
        <f>SUM(J186+J209+J216+J228+J232)</f>
        <v>1580</v>
      </c>
      <c r="K185" s="122">
        <f>SUM(K186+K209+K216+K228+K232)</f>
        <v>1580</v>
      </c>
      <c r="L185" s="122">
        <f>SUM(L186+L209+L216+L228+L232)</f>
        <v>1580</v>
      </c>
      <c r="M185"/>
    </row>
    <row r="186" spans="1:13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2">
        <f>SUM(I187+I190+I195+I201+I206)</f>
        <v>1580</v>
      </c>
      <c r="J186" s="127">
        <f>SUM(J187+J190+J195+J201+J206)</f>
        <v>1580</v>
      </c>
      <c r="K186" s="116">
        <f>SUM(K187+K190+K195+K201+K206)</f>
        <v>1580</v>
      </c>
      <c r="L186" s="115">
        <f>SUM(L187+L190+L195+L201+L206)</f>
        <v>1580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5">
        <f t="shared" ref="I206:L207" si="19">I207</f>
        <v>1580</v>
      </c>
      <c r="J206" s="127">
        <f t="shared" si="19"/>
        <v>1580</v>
      </c>
      <c r="K206" s="116">
        <f t="shared" si="19"/>
        <v>1580</v>
      </c>
      <c r="L206" s="115">
        <f t="shared" si="19"/>
        <v>1580</v>
      </c>
      <c r="M206"/>
    </row>
    <row r="207" spans="1:13" ht="25.5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6">
        <f t="shared" si="19"/>
        <v>1580</v>
      </c>
      <c r="J207" s="116">
        <f t="shared" si="19"/>
        <v>1580</v>
      </c>
      <c r="K207" s="116">
        <f t="shared" si="19"/>
        <v>1580</v>
      </c>
      <c r="L207" s="116">
        <f t="shared" si="19"/>
        <v>1580</v>
      </c>
      <c r="M207"/>
    </row>
    <row r="208" spans="1:13" ht="25.5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19">
        <v>1580</v>
      </c>
      <c r="J208" s="121">
        <v>1580</v>
      </c>
      <c r="K208" s="121">
        <v>1580</v>
      </c>
      <c r="L208" s="121">
        <v>1580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0">
        <f>SUM(I34+I184)</f>
        <v>4000</v>
      </c>
      <c r="J368" s="130">
        <f>SUM(J34+J184)</f>
        <v>2000</v>
      </c>
      <c r="K368" s="130">
        <f>SUM(K34+K184)</f>
        <v>1580</v>
      </c>
      <c r="L368" s="130">
        <f>SUM(L34+L184)</f>
        <v>1580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69" t="s">
        <v>230</v>
      </c>
      <c r="E370" s="169"/>
      <c r="F370" s="169"/>
      <c r="G370" s="169"/>
      <c r="H370" s="110"/>
      <c r="I370" s="111"/>
      <c r="J370" s="109"/>
      <c r="K370" s="169" t="s">
        <v>231</v>
      </c>
      <c r="L370" s="169"/>
    </row>
    <row r="371" spans="1:12" ht="18.75" customHeight="1">
      <c r="A371" s="148" t="s">
        <v>232</v>
      </c>
      <c r="B371" s="148"/>
      <c r="C371" s="148"/>
      <c r="D371" s="148"/>
      <c r="E371" s="148"/>
      <c r="F371" s="148"/>
      <c r="G371" s="148"/>
      <c r="H371" s="36"/>
      <c r="I371" s="18" t="s">
        <v>233</v>
      </c>
      <c r="K371" s="154" t="s">
        <v>234</v>
      </c>
      <c r="L371" s="154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69" t="s">
        <v>235</v>
      </c>
      <c r="E373" s="169"/>
      <c r="F373" s="169"/>
      <c r="G373" s="169"/>
      <c r="I373" s="14"/>
      <c r="K373" s="169" t="s">
        <v>236</v>
      </c>
      <c r="L373" s="169"/>
    </row>
    <row r="374" spans="1:12" ht="24.75" customHeight="1">
      <c r="A374" s="170" t="s">
        <v>237</v>
      </c>
      <c r="B374" s="170"/>
      <c r="C374" s="170"/>
      <c r="D374" s="170"/>
      <c r="E374" s="170"/>
      <c r="F374" s="170"/>
      <c r="G374" s="170"/>
      <c r="H374" s="112"/>
      <c r="I374" s="15" t="s">
        <v>233</v>
      </c>
      <c r="K374" s="154" t="s">
        <v>234</v>
      </c>
      <c r="L374" s="154"/>
    </row>
  </sheetData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Buhalterija</cp:lastModifiedBy>
  <dcterms:created xsi:type="dcterms:W3CDTF">2022-03-30T11:04:35Z</dcterms:created>
  <dcterms:modified xsi:type="dcterms:W3CDTF">2023-07-07T11:17:15Z</dcterms:modified>
  <cp:category/>
</cp:coreProperties>
</file>