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Finansines_ataskaitos\drzelis\tarpines_ataskaitos\"/>
    </mc:Choice>
  </mc:AlternateContent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F90" i="4" l="1"/>
  <c r="G42" i="4" l="1"/>
  <c r="G49" i="4"/>
  <c r="G41" i="4" s="1"/>
  <c r="G21" i="4"/>
  <c r="G20" i="4" s="1"/>
  <c r="G27" i="4"/>
  <c r="F21" i="4"/>
  <c r="F27" i="4"/>
  <c r="F20" i="4" s="1"/>
  <c r="F42" i="4"/>
  <c r="F49" i="4"/>
  <c r="F41" i="4"/>
  <c r="G59" i="4"/>
  <c r="G65" i="4"/>
  <c r="G75" i="4"/>
  <c r="G69" i="4"/>
  <c r="G64" i="4" s="1"/>
  <c r="G86" i="4"/>
  <c r="F92" i="4"/>
  <c r="F59" i="4"/>
  <c r="F65" i="4"/>
  <c r="F75" i="4"/>
  <c r="F69" i="4" s="1"/>
  <c r="F64" i="4" s="1"/>
  <c r="F86" i="4"/>
  <c r="G58" i="4" l="1"/>
  <c r="F84" i="4"/>
  <c r="F94" i="4" s="1"/>
  <c r="F58" i="4"/>
  <c r="G84" i="4"/>
  <c r="G94" i="4" s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<sst xmlns="http://schemas.openxmlformats.org/spreadsheetml/2006/main" count="169" uniqueCount="137">
  <si>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</si>
  <si>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</si>
  <si>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</si>
  <si>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</si>
  <si>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</si>
  <si>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</si>
  <si>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</si>
  <si>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</si>
  <si>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</si>
  <si>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</si>
  <si>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</si>
  <si>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</si>
  <si>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</si>
  <si>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</si>
  <si>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</si>
  <si>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</si>
  <si>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</si>
  <si>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</si>
  <si>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</si>
  <si>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</si>
  <si>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</si>
  <si>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</si>
  <si>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</si>
  <si>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</si>
  <si>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</si>
  <si>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</si>
  <si>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</si>
  <si>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</si>
  <si>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</si>
  <si>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</si>
  <si>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</si>
  <si>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</si>
  <si>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</si>
  <si>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</si>
  <si>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</si>
  <si>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</si>
  <si>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</si>
  <si>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</si>
  <si>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</si>
  <si>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</si>
  <si>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</si>
  <si>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</si>
  <si>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</si>
  <si>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</si>
  <si>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</si>
  <si>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</si>
  <si>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</si>
  <si>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</si>
  <si>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</si>
  <si>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</si>
  <si>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</si>
  <si>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</si>
  <si>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</si>
  <si>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</si>
  <si>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</si>
  <si>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</si>
  <si>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</si>
  <si>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</si>
  <si>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</si>
  <si>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</si>
  <si>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</si>
  <si>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</si>
  <si>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</si>
  <si>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</si>
  <si>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</si>
  <si>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</si>
  <si>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</si>
  <si>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</si>
  <si>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</si>
  <si>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</si>
  <si>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</si>
  <si>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</si>
  <si>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</si>
  <si>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</si>
  <si>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</si>
  <si>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</si>
  <si>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</si>
  <si>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</si>
  <si>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</si>
  <si>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</si>
  <si>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</si>
  <si>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</si>
  <si>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</si>
  <si>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</si>
  <si>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</si>
  <si>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</si>
  <si>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</si>
  <si>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</si>
  <si>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</si>
  <si>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</si>
  <si>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</si>
  <si>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</si>
  <si>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</si>
  <si>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</si>
  <si>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</si>
  <si>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</si>
  <si>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</si>
  <si>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</si>
  <si>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</si>
  <si>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</si>
  <si>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</si>
  <si>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</si>
  <si>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</si>
  <si>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</si>
  <si>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</si>
  <si>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</si>
  <si>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</si>
  <si>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</si>
  <si>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</si>
  <si>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</si>
  <si>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</si>
  <si>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</si>
  <si>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</si>
  <si>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</si>
  <si>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</si>
  <si>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</si>
  <si>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</si>
  <si>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</si>
  <si>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</si>
  <si>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</si>
  <si>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</si>
  <si>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</si>
  <si>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</si>
  <si>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</si>
  <si>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</si>
  <si>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</si>
  <si>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</si>
  <si>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 xml:space="preserve">________________________________________________________              ________________                                     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</si>
  <si>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</si>
  <si>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</si>
  <si>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</si>
  <si>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</si>
  <si>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</si>
  <si>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</si>
  <si>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Lopšelis darželis "Sigutė"</t>
  </si>
  <si>
    <t>PAGAL 2023 M.BIRŽELIO 30 D. DUOMENIS</t>
  </si>
  <si>
    <t>2023-08-10 Nr. F2-32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</si>
</sst>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tabSelected="1" zoomScaleNormal="100" zoomScaleSheetLayoutView="100" workbookViewId="0">
      <selection activeCell="A16" sqref="A16:G1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8" t="s">
        <v>95</v>
      </c>
      <c r="F2" s="109"/>
      <c r="G2" s="109"/>
    </row>
    <row r="3" spans="1:7" x14ac:dyDescent="0.2">
      <c r="E3" s="110" t="s">
        <v>115</v>
      </c>
      <c r="F3" s="111"/>
      <c r="G3" s="111"/>
    </row>
    <row r="5" spans="1:7" x14ac:dyDescent="0.2">
      <c r="A5" s="92" t="s">
        <v>94</v>
      </c>
      <c r="B5" s="93"/>
      <c r="C5" s="93"/>
      <c r="D5" s="93"/>
      <c r="E5" s="93"/>
      <c r="F5" s="101"/>
      <c r="G5" s="101"/>
    </row>
    <row r="6" spans="1:7" x14ac:dyDescent="0.2">
      <c r="A6" s="115"/>
      <c r="B6" s="115"/>
      <c r="C6" s="115"/>
      <c r="D6" s="115"/>
      <c r="E6" s="115"/>
      <c r="F6" s="115"/>
      <c r="G6" s="115"/>
    </row>
    <row r="7" spans="1:7" x14ac:dyDescent="0.2">
      <c r="A7" s="112" t="s">
        <v>134</v>
      </c>
      <c r="B7" s="113"/>
      <c r="C7" s="113"/>
      <c r="D7" s="113"/>
      <c r="E7" s="113"/>
      <c r="F7" s="114"/>
      <c r="G7" s="114"/>
    </row>
    <row r="8" spans="1:7" x14ac:dyDescent="0.2">
      <c r="A8" s="91" t="s">
        <v>116</v>
      </c>
      <c r="B8" s="98"/>
      <c r="C8" s="98"/>
      <c r="D8" s="98"/>
      <c r="E8" s="98"/>
      <c r="F8" s="101"/>
      <c r="G8" s="101"/>
    </row>
    <row r="9" spans="1:7" ht="12.75" customHeight="1" x14ac:dyDescent="0.2">
      <c r="A9" s="91" t="s">
        <v>111</v>
      </c>
      <c r="B9" s="98"/>
      <c r="C9" s="98"/>
      <c r="D9" s="98"/>
      <c r="E9" s="98"/>
      <c r="F9" s="101"/>
      <c r="G9" s="101"/>
    </row>
    <row r="10" spans="1:7" x14ac:dyDescent="0.2">
      <c r="A10" s="119" t="s">
        <v>117</v>
      </c>
      <c r="B10" s="120"/>
      <c r="C10" s="120"/>
      <c r="D10" s="120"/>
      <c r="E10" s="120"/>
      <c r="F10" s="121"/>
      <c r="G10" s="121"/>
    </row>
    <row r="11" spans="1:7" x14ac:dyDescent="0.2">
      <c r="A11" s="121"/>
      <c r="B11" s="121"/>
      <c r="C11" s="121"/>
      <c r="D11" s="121"/>
      <c r="E11" s="121"/>
      <c r="F11" s="121"/>
      <c r="G11" s="121"/>
    </row>
    <row r="12" spans="1:7" x14ac:dyDescent="0.2">
      <c r="A12" s="100"/>
      <c r="B12" s="101"/>
      <c r="C12" s="101"/>
      <c r="D12" s="101"/>
      <c r="E12" s="101"/>
    </row>
    <row r="13" spans="1:7" x14ac:dyDescent="0.2">
      <c r="A13" s="92" t="s">
        <v>0</v>
      </c>
      <c r="B13" s="93"/>
      <c r="C13" s="93"/>
      <c r="D13" s="93"/>
      <c r="E13" s="93"/>
      <c r="F13" s="94"/>
      <c r="G13" s="94"/>
    </row>
    <row r="14" spans="1:7" x14ac:dyDescent="0.2">
      <c r="A14" s="92" t="s">
        <v>135</v>
      </c>
      <c r="B14" s="93"/>
      <c r="C14" s="93"/>
      <c r="D14" s="93"/>
      <c r="E14" s="93"/>
      <c r="F14" s="94"/>
      <c r="G14" s="94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91" t="s">
        <v>136</v>
      </c>
      <c r="B16" s="95"/>
      <c r="C16" s="95"/>
      <c r="D16" s="95"/>
      <c r="E16" s="95"/>
      <c r="F16" s="96"/>
      <c r="G16" s="96"/>
    </row>
    <row r="17" spans="1:7" x14ac:dyDescent="0.2">
      <c r="A17" s="91" t="s">
        <v>1</v>
      </c>
      <c r="B17" s="91"/>
      <c r="C17" s="91"/>
      <c r="D17" s="91"/>
      <c r="E17" s="91"/>
      <c r="F17" s="96"/>
      <c r="G17" s="96"/>
    </row>
    <row r="18" spans="1:7" ht="12.75" customHeight="1" x14ac:dyDescent="0.2">
      <c r="A18" s="8"/>
      <c r="B18" s="9"/>
      <c r="C18" s="9"/>
      <c r="D18" s="97" t="s">
        <v>129</v>
      </c>
      <c r="E18" s="97"/>
      <c r="F18" s="97"/>
      <c r="G18" s="97"/>
    </row>
    <row r="19" spans="1:7" ht="67.5" customHeight="1" x14ac:dyDescent="0.2">
      <c r="A19" s="3" t="s">
        <v>2</v>
      </c>
      <c r="B19" s="116" t="s">
        <v>3</v>
      </c>
      <c r="C19" s="117"/>
      <c r="D19" s="118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310154.23999999993</v>
      </c>
      <c r="G20" s="87">
        <f>SUM(G21,G27,G38,G39)</f>
        <v>311595.40000000002</v>
      </c>
    </row>
    <row r="21" spans="1:7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430</v>
      </c>
      <c r="G21" s="88">
        <f>SUM(G22:G26)</f>
        <v>430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119</v>
      </c>
      <c r="D23" s="29"/>
      <c r="E23" s="82"/>
      <c r="F23" s="88">
        <v>430</v>
      </c>
      <c r="G23" s="88">
        <v>430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 x14ac:dyDescent="0.2">
      <c r="A25" s="23" t="s">
        <v>15</v>
      </c>
      <c r="B25" s="7"/>
      <c r="C25" s="43" t="s">
        <v>124</v>
      </c>
      <c r="D25" s="29"/>
      <c r="E25" s="30"/>
      <c r="F25" s="88"/>
      <c r="G25" s="88"/>
    </row>
    <row r="26" spans="1:7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309724.23999999993</v>
      </c>
      <c r="G27" s="88">
        <f>SUM(G28:G37)</f>
        <v>311165.40000000002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298545.90999999997</v>
      </c>
      <c r="G29" s="88">
        <v>300239.77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6649.5999999999995</v>
      </c>
      <c r="G35" s="88">
        <v>5837.7</v>
      </c>
    </row>
    <row r="36" spans="1:7" s="12" customFormat="1" ht="12.75" customHeight="1" x14ac:dyDescent="0.2">
      <c r="A36" s="23" t="s">
        <v>34</v>
      </c>
      <c r="B36" s="26"/>
      <c r="C36" s="45" t="s">
        <v>118</v>
      </c>
      <c r="D36" s="46"/>
      <c r="E36" s="82"/>
      <c r="F36" s="88">
        <v>4528.7299999999996</v>
      </c>
      <c r="G36" s="88">
        <v>5087.93</v>
      </c>
    </row>
    <row r="37" spans="1:7" s="12" customFormat="1" ht="12.75" customHeight="1" x14ac:dyDescent="0.2">
      <c r="A37" s="23" t="s">
        <v>35</v>
      </c>
      <c r="B37" s="7"/>
      <c r="C37" s="43" t="s">
        <v>128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51928.560000000005</v>
      </c>
      <c r="G41" s="87">
        <f>SUM(G42,G48,G49,G56,G57)</f>
        <v>51852.4</v>
      </c>
    </row>
    <row r="42" spans="1:7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979.81000000000006</v>
      </c>
      <c r="G42" s="88">
        <f>SUM(G43:G47)</f>
        <v>834.88</v>
      </c>
    </row>
    <row r="43" spans="1:7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979.81000000000006</v>
      </c>
      <c r="G44" s="88">
        <v>834.88</v>
      </c>
    </row>
    <row r="45" spans="1:7" s="12" customFormat="1" x14ac:dyDescent="0.2">
      <c r="A45" s="18" t="s">
        <v>13</v>
      </c>
      <c r="B45" s="26"/>
      <c r="C45" s="45" t="s">
        <v>120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125</v>
      </c>
      <c r="D46" s="46"/>
      <c r="E46" s="82"/>
      <c r="F46" s="88"/>
      <c r="G46" s="88"/>
    </row>
    <row r="47" spans="1:7" s="12" customFormat="1" ht="12.75" customHeight="1" x14ac:dyDescent="0.2">
      <c r="A47" s="18" t="s">
        <v>93</v>
      </c>
      <c r="B47" s="32"/>
      <c r="C47" s="122" t="s">
        <v>104</v>
      </c>
      <c r="D47" s="107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>
        <v>91.94</v>
      </c>
      <c r="G48" s="88"/>
    </row>
    <row r="49" spans="1:7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49466.380000000005</v>
      </c>
      <c r="G49" s="88">
        <f>SUM(G50:G55)</f>
        <v>49576.61</v>
      </c>
    </row>
    <row r="50" spans="1:7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 x14ac:dyDescent="0.2">
      <c r="A53" s="18" t="s">
        <v>41</v>
      </c>
      <c r="B53" s="26"/>
      <c r="C53" s="122" t="s">
        <v>90</v>
      </c>
      <c r="D53" s="107"/>
      <c r="E53" s="85"/>
      <c r="F53" s="88">
        <v>2313.0500000000002</v>
      </c>
      <c r="G53" s="88">
        <v>1818.97</v>
      </c>
    </row>
    <row r="54" spans="1:7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47153.33</v>
      </c>
      <c r="G54" s="88">
        <v>47757.64</v>
      </c>
    </row>
    <row r="55" spans="1:7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/>
    </row>
    <row r="56" spans="1:7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1390.43</v>
      </c>
      <c r="G57" s="88">
        <v>1440.91</v>
      </c>
    </row>
    <row r="58" spans="1:7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362082.79999999993</v>
      </c>
      <c r="G58" s="88">
        <f>SUM(G20,G40,G41)</f>
        <v>363447.80000000005</v>
      </c>
    </row>
    <row r="59" spans="1:7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309964.61999999994</v>
      </c>
      <c r="G59" s="87">
        <f>SUM(G60:G63)</f>
        <v>312985.82999999996</v>
      </c>
    </row>
    <row r="60" spans="1:7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/>
      <c r="G60" s="88"/>
    </row>
    <row r="61" spans="1:7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308574.18999999994</v>
      </c>
      <c r="G61" s="88">
        <v>311595.39999999997</v>
      </c>
    </row>
    <row r="62" spans="1:7" s="12" customFormat="1" ht="12.75" customHeight="1" x14ac:dyDescent="0.2">
      <c r="A62" s="30" t="s">
        <v>36</v>
      </c>
      <c r="B62" s="102" t="s">
        <v>105</v>
      </c>
      <c r="C62" s="103"/>
      <c r="D62" s="104"/>
      <c r="E62" s="30"/>
      <c r="F62" s="88"/>
      <c r="G62" s="88"/>
    </row>
    <row r="63" spans="1:7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>
        <v>1390.43</v>
      </c>
      <c r="G63" s="88">
        <v>1390.4299999999998</v>
      </c>
    </row>
    <row r="64" spans="1:7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49863.25</v>
      </c>
      <c r="G64" s="87">
        <f>SUM(G65,G69)</f>
        <v>48631.22</v>
      </c>
    </row>
    <row r="65" spans="1:7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49863.25</v>
      </c>
      <c r="G69" s="88">
        <f>SUM(G70:G75,G78:G83)</f>
        <v>48631.22</v>
      </c>
    </row>
    <row r="70" spans="1:7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">
      <c r="A76" s="18" t="s">
        <v>131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 x14ac:dyDescent="0.2">
      <c r="A77" s="18" t="s">
        <v>132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2260.6999999999998</v>
      </c>
      <c r="G80" s="88">
        <v>5660.7999999999993</v>
      </c>
    </row>
    <row r="81" spans="1:7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4632.13</v>
      </c>
      <c r="G81" s="88"/>
    </row>
    <row r="82" spans="1:7" s="12" customFormat="1" ht="12.75" customHeight="1" x14ac:dyDescent="0.2">
      <c r="A82" s="23" t="s">
        <v>130</v>
      </c>
      <c r="B82" s="26"/>
      <c r="C82" s="45" t="s">
        <v>92</v>
      </c>
      <c r="D82" s="46"/>
      <c r="E82" s="85"/>
      <c r="F82" s="88">
        <v>42970.42</v>
      </c>
      <c r="G82" s="88">
        <v>42970.42</v>
      </c>
    </row>
    <row r="83" spans="1:7" s="12" customFormat="1" ht="12.75" customHeight="1" x14ac:dyDescent="0.2">
      <c r="A83" s="23" t="s">
        <v>133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2254.929999999993</v>
      </c>
      <c r="G84" s="87">
        <f>SUM(G85,G86,G89,G90)</f>
        <v>1830.75</v>
      </c>
    </row>
    <row r="85" spans="1:7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2254.929999999993</v>
      </c>
      <c r="G90" s="88">
        <v>1830.75</v>
      </c>
    </row>
    <row r="91" spans="1:7" s="12" customFormat="1" ht="12.75" customHeight="1" x14ac:dyDescent="0.2">
      <c r="A91" s="23" t="s">
        <v>121</v>
      </c>
      <c r="B91" s="31"/>
      <c r="C91" s="43" t="s">
        <v>106</v>
      </c>
      <c r="D91" s="10"/>
      <c r="E91" s="82"/>
      <c r="F91" s="88">
        <v>424.17999999999302</v>
      </c>
      <c r="G91" s="88">
        <v>268.69</v>
      </c>
    </row>
    <row r="92" spans="1:7" s="12" customFormat="1" ht="12.75" customHeight="1" x14ac:dyDescent="0.2">
      <c r="A92" s="23" t="s">
        <v>122</v>
      </c>
      <c r="B92" s="31"/>
      <c r="C92" s="43" t="s">
        <v>107</v>
      </c>
      <c r="D92" s="10"/>
      <c r="E92" s="82"/>
      <c r="F92" s="88">
        <f>SUM(G90)</f>
        <v>1830.75</v>
      </c>
      <c r="G92" s="88">
        <v>1562.06</v>
      </c>
    </row>
    <row r="93" spans="1:7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05" t="s">
        <v>123</v>
      </c>
      <c r="C94" s="106"/>
      <c r="D94" s="107"/>
      <c r="E94" s="30"/>
      <c r="F94" s="89">
        <f>SUM(F59,F64,F84,F93)</f>
        <v>362082.79999999993</v>
      </c>
      <c r="G94" s="89">
        <f>SUM(G59,G64,G84,G93)</f>
        <v>363447.79999999993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99" t="s">
        <v>127</v>
      </c>
      <c r="B96" s="99"/>
      <c r="C96" s="99"/>
      <c r="D96" s="99"/>
      <c r="E96" s="99"/>
      <c r="F96" s="98" t="s">
        <v>114</v>
      </c>
      <c r="G96" s="98"/>
    </row>
    <row r="97" spans="1:8" s="12" customFormat="1" x14ac:dyDescent="0.2">
      <c r="A97" s="91" t="s">
        <v>126</v>
      </c>
      <c r="B97" s="91"/>
      <c r="C97" s="91"/>
      <c r="D97" s="91"/>
      <c r="E97" s="91"/>
      <c r="F97" s="91" t="s">
        <v>113</v>
      </c>
      <c r="G97" s="91"/>
    </row>
    <row r="98" spans="1:8" s="12" customFormat="1" x14ac:dyDescent="0.2">
      <c r="A98" s="70"/>
      <c r="B98" s="70"/>
      <c r="C98" s="70"/>
      <c r="D98" s="70"/>
      <c r="E98" s="71"/>
      <c r="F98" s="9"/>
      <c r="G98" s="9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2">
    <mergeCell ref="A13:G13"/>
    <mergeCell ref="A12:E12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0:G11"/>
    <mergeCell ref="C47:D47"/>
    <mergeCell ref="C53:D53"/>
    <mergeCell ref="A97:E97"/>
    <mergeCell ref="A14:G14"/>
    <mergeCell ref="A16:G16"/>
    <mergeCell ref="A17:G17"/>
    <mergeCell ref="D18:G18"/>
    <mergeCell ref="F96:G96"/>
    <mergeCell ref="F97:G97"/>
    <mergeCell ref="A96:E9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Buhalterija</cp:lastModifiedBy>
  <cp:lastPrinted>2011-03-14T12:37:52Z</cp:lastPrinted>
  <dcterms:created xsi:type="dcterms:W3CDTF">2009-07-20T14:30:53Z</dcterms:created>
  <dcterms:modified xsi:type="dcterms:W3CDTF">2023-08-10T07:44:56Z</dcterms:modified>
</cp:coreProperties>
</file>